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R5" i="1"/>
  <c r="Q6" i="1"/>
  <c r="S5" i="1" l="1"/>
  <c r="Q7" i="1" s="1"/>
  <c r="Q9" i="1" s="1"/>
  <c r="G6" i="1" s="1"/>
</calcChain>
</file>

<file path=xl/sharedStrings.xml><?xml version="1.0" encoding="utf-8"?>
<sst xmlns="http://schemas.openxmlformats.org/spreadsheetml/2006/main" count="19" uniqueCount="18">
  <si>
    <t xml:space="preserve">Input </t>
  </si>
  <si>
    <t>Tenor (Month)</t>
  </si>
  <si>
    <t>Loan Amount (₹)</t>
  </si>
  <si>
    <t>ROI (%)</t>
  </si>
  <si>
    <t>Annual Percentage Rate (APR) calculation</t>
  </si>
  <si>
    <t>Output</t>
  </si>
  <si>
    <t>APR</t>
  </si>
  <si>
    <t>Input Fields</t>
  </si>
  <si>
    <t>Notes on how to use the calculator</t>
  </si>
  <si>
    <t>EMI</t>
  </si>
  <si>
    <t>EMI (inc PF)</t>
  </si>
  <si>
    <t>APR*</t>
  </si>
  <si>
    <t>Processing Amount (%)</t>
  </si>
  <si>
    <t>1. The annual percentage rate calculator is provided to compute annualised credit cost which includes interest rate &amp; processing fee.</t>
  </si>
  <si>
    <t>2. The APR calculator does not include charges like stamp duty, pre-payment charges, CERSAI charges, etc.</t>
  </si>
  <si>
    <t>4. Basis the five fields calculator will show the APR in output field.</t>
  </si>
  <si>
    <t>Processing Fee (₹)</t>
  </si>
  <si>
    <t>3. To calculate APR , please provide input for Loan Amount in INR, Tenor in Months, ROI (Without %) and processing fee of your loan (In 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</si>
</sst>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[Red]\(&quot;$&quot;#,##0.00\)"/>
    <numFmt numFmtId="165" formatCode="_ [$₹-4009]\ * #,##0.00_ ;_ [$₹-4009]\ * \-#,##0.00_ ;_ [$₹-4009]\ * &quot;-&quot;??_ ;_ @_ "/>
    <numFmt numFmtId="166" formatCode="_ [$₹-4009]\ * #,##0_ ;_ [$₹-4009]\ * \-#,##0_ ;_ [$₹-4009]\ * &quot;-&quot;??_ ;_ @_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Zurich BT"/>
      <family val="2"/>
    </font>
    <font>
      <sz val="12"/>
      <color theme="0"/>
      <name val="Zurich B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10" fontId="0" fillId="0" borderId="1" xfId="1" applyNumberFormat="1" applyFont="1" applyBorder="1"/>
    <xf numFmtId="166" fontId="1" fillId="3" borderId="14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0" fontId="1" fillId="3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7" fontId="1" fillId="3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4</xdr:row>
      <xdr:rowOff>95250</xdr:rowOff>
    </xdr:from>
    <xdr:to>
      <xdr:col>4</xdr:col>
      <xdr:colOff>266700</xdr:colOff>
      <xdr:row>5</xdr:row>
      <xdr:rowOff>152400</xdr:rowOff>
    </xdr:to>
    <xdr:sp macro="" textlink="">
      <xdr:nvSpPr>
        <xdr:cNvPr id="2" name="Right Arrow 1"/>
        <xdr:cNvSpPr/>
      </xdr:nvSpPr>
      <xdr:spPr>
        <a:xfrm>
          <a:off x="3752850" y="1085850"/>
          <a:ext cx="1095375" cy="257175"/>
        </a:xfrm>
        <a:prstGeom prst="rightArrow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tabSelected="1" workbookViewId="0">
      <selection activeCell="B7" sqref="B7"/>
    </sheetView>
  </sheetViews>
  <sheetFormatPr defaultRowHeight="15" x14ac:dyDescent="0.25"/>
  <cols>
    <col min="1" max="1" width="25.140625" bestFit="1" customWidth="1"/>
    <col min="2" max="2" width="19.85546875" customWidth="1"/>
    <col min="3" max="3" width="9.140625" customWidth="1"/>
    <col min="4" max="4" width="10.85546875" customWidth="1"/>
    <col min="5" max="5" width="10.42578125" customWidth="1"/>
    <col min="11" max="11" width="13.7109375" customWidth="1"/>
    <col min="12" max="12" width="13.42578125" bestFit="1" customWidth="1"/>
    <col min="13" max="14" width="10.85546875" bestFit="1" customWidth="1"/>
    <col min="16" max="16" width="0" hidden="1" customWidth="1"/>
    <col min="17" max="17" width="11.5703125" hidden="1" customWidth="1"/>
    <col min="18" max="18" width="0" hidden="1" customWidth="1"/>
    <col min="19" max="19" width="10.85546875" hidden="1" customWidth="1"/>
  </cols>
  <sheetData>
    <row r="1" spans="1:19" ht="15" customHeight="1" x14ac:dyDescent="0.25">
      <c r="A1" s="34" t="s">
        <v>4</v>
      </c>
      <c r="B1" s="35"/>
      <c r="C1" s="35"/>
      <c r="D1" s="35"/>
      <c r="E1" s="35"/>
      <c r="F1" s="35"/>
      <c r="G1" s="36"/>
    </row>
    <row r="2" spans="1:19" ht="15.75" customHeight="1" thickBot="1" x14ac:dyDescent="0.3">
      <c r="A2" s="37"/>
      <c r="B2" s="38"/>
      <c r="C2" s="38"/>
      <c r="D2" s="38"/>
      <c r="E2" s="38"/>
      <c r="F2" s="38"/>
      <c r="G2" s="39"/>
      <c r="M2" s="5"/>
      <c r="N2" s="3"/>
    </row>
    <row r="3" spans="1:19" ht="15.75" thickBot="1" x14ac:dyDescent="0.3"/>
    <row r="4" spans="1:19" ht="16.5" thickBot="1" x14ac:dyDescent="0.3">
      <c r="A4" s="32" t="s">
        <v>0</v>
      </c>
      <c r="B4" s="33"/>
      <c r="J4" s="1"/>
      <c r="K4" s="2" t="s">
        <v>7</v>
      </c>
    </row>
    <row r="5" spans="1:19" ht="16.5" thickBot="1" x14ac:dyDescent="0.3">
      <c r="A5" s="7" t="s">
        <v>2</v>
      </c>
      <c r="B5" s="12">
        <v>2000000</v>
      </c>
      <c r="F5" s="40" t="s">
        <v>5</v>
      </c>
      <c r="G5" s="41"/>
      <c r="R5" s="3">
        <f>PMT(B7/12,B6,-B9)</f>
        <v>269.86999355109396</v>
      </c>
      <c r="S5" s="3">
        <f>R5*B6</f>
        <v>32384.399226131274</v>
      </c>
    </row>
    <row r="6" spans="1:19" ht="15.75" thickBot="1" x14ac:dyDescent="0.3">
      <c r="A6" s="8" t="s">
        <v>1</v>
      </c>
      <c r="B6" s="13">
        <v>120</v>
      </c>
      <c r="F6" s="2" t="s">
        <v>6</v>
      </c>
      <c r="G6" s="11">
        <f>IF(Q9&lt;=10.5%,10.5%,Q9)</f>
        <v>0.10888548780053664</v>
      </c>
      <c r="P6" t="s">
        <v>9</v>
      </c>
      <c r="Q6" s="3">
        <f>PMT(B7/12,B6,-B5)</f>
        <v>26986.999355109394</v>
      </c>
    </row>
    <row r="7" spans="1:19" x14ac:dyDescent="0.25">
      <c r="A7" s="8" t="s">
        <v>3</v>
      </c>
      <c r="B7" s="14">
        <v>0.105</v>
      </c>
      <c r="P7" t="s">
        <v>10</v>
      </c>
      <c r="Q7" s="4">
        <f>PMT(B7/12,B6,-(B5+S5))</f>
        <v>27423.978235625003</v>
      </c>
    </row>
    <row r="8" spans="1:19" x14ac:dyDescent="0.25">
      <c r="A8" s="9" t="s">
        <v>12</v>
      </c>
      <c r="B8" s="21">
        <v>0.01</v>
      </c>
      <c r="P8" t="s">
        <v>11</v>
      </c>
    </row>
    <row r="9" spans="1:19" ht="15.75" thickBot="1" x14ac:dyDescent="0.3">
      <c r="A9" s="10" t="s">
        <v>16</v>
      </c>
      <c r="B9" s="22">
        <f>B5*B8</f>
        <v>20000</v>
      </c>
      <c r="P9" t="s">
        <v>6</v>
      </c>
      <c r="Q9" s="6">
        <f>RATE(B6,Q7,-B5)*12</f>
        <v>0.10888548780053664</v>
      </c>
    </row>
    <row r="10" spans="1:19" ht="15.75" thickBot="1" x14ac:dyDescent="0.3">
      <c r="L10" s="6"/>
    </row>
    <row r="11" spans="1:19" ht="23.25" customHeight="1" thickBot="1" x14ac:dyDescent="0.3">
      <c r="A11" s="42" t="s">
        <v>8</v>
      </c>
      <c r="B11" s="43"/>
      <c r="C11" s="43"/>
      <c r="D11" s="43"/>
      <c r="E11" s="43"/>
      <c r="F11" s="43"/>
      <c r="G11" s="44"/>
    </row>
    <row r="12" spans="1:19" x14ac:dyDescent="0.25">
      <c r="A12" s="23" t="s">
        <v>13</v>
      </c>
      <c r="B12" s="24"/>
      <c r="C12" s="24"/>
      <c r="D12" s="24"/>
      <c r="E12" s="24"/>
      <c r="F12" s="24"/>
      <c r="G12" s="25"/>
    </row>
    <row r="13" spans="1:19" x14ac:dyDescent="0.25">
      <c r="A13" s="26"/>
      <c r="B13" s="27"/>
      <c r="C13" s="27"/>
      <c r="D13" s="27"/>
      <c r="E13" s="27"/>
      <c r="F13" s="27"/>
      <c r="G13" s="28"/>
      <c r="M13" s="3"/>
    </row>
    <row r="14" spans="1:19" x14ac:dyDescent="0.25">
      <c r="A14" s="29" t="s">
        <v>14</v>
      </c>
      <c r="B14" s="30"/>
      <c r="C14" s="30"/>
      <c r="D14" s="30"/>
      <c r="E14" s="30"/>
      <c r="F14" s="30"/>
      <c r="G14" s="31"/>
    </row>
    <row r="15" spans="1:19" x14ac:dyDescent="0.25">
      <c r="A15" s="29"/>
      <c r="B15" s="30"/>
      <c r="C15" s="30"/>
      <c r="D15" s="30"/>
      <c r="E15" s="30"/>
      <c r="F15" s="30"/>
      <c r="G15" s="31"/>
    </row>
    <row r="16" spans="1:19" x14ac:dyDescent="0.25">
      <c r="A16" s="26" t="s">
        <v>17</v>
      </c>
      <c r="B16" s="27"/>
      <c r="C16" s="27"/>
      <c r="D16" s="27"/>
      <c r="E16" s="27"/>
      <c r="F16" s="27"/>
      <c r="G16" s="28"/>
    </row>
    <row r="17" spans="1:7" x14ac:dyDescent="0.25">
      <c r="A17" s="26"/>
      <c r="B17" s="27"/>
      <c r="C17" s="27"/>
      <c r="D17" s="27"/>
      <c r="E17" s="27"/>
      <c r="F17" s="27"/>
      <c r="G17" s="28"/>
    </row>
    <row r="18" spans="1:7" x14ac:dyDescent="0.25">
      <c r="A18" s="15"/>
      <c r="B18" s="16"/>
      <c r="C18" s="16"/>
      <c r="D18" s="16"/>
      <c r="E18" s="16"/>
      <c r="F18" s="16"/>
      <c r="G18" s="17"/>
    </row>
    <row r="19" spans="1:7" ht="15.75" thickBot="1" x14ac:dyDescent="0.3">
      <c r="A19" s="18" t="s">
        <v>15</v>
      </c>
      <c r="B19" s="19"/>
      <c r="C19" s="19"/>
      <c r="D19" s="19"/>
      <c r="E19" s="19"/>
      <c r="F19" s="19"/>
      <c r="G19" s="20"/>
    </row>
  </sheetData>
  <sheetProtection algorithmName="SHA-512" hashValue="v7sttCDypZnuEImxYyEtmk1RZyW92ea9SPoH7Vcbi299krLOfxGKZ7T2o1B8DZidr9QQDtm5eO5CDnh/Agt3Mg==" saltValue="gm5vbNDCVUc5W8gJlpAvqQ==" spinCount="100000" sheet="1" objects="1" scenarios="1" selectLockedCells="1"/>
  <mergeCells count="7">
    <mergeCell ref="A12:G13"/>
    <mergeCell ref="A14:G15"/>
    <mergeCell ref="A16:G17"/>
    <mergeCell ref="A4:B4"/>
    <mergeCell ref="A1:G2"/>
    <mergeCell ref="F5:G5"/>
    <mergeCell ref="A11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2021-01-07T15:08:29Z</dcterms:modified>
</cp:coreProperties>
</file>